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VENSON1\Downloads\"/>
    </mc:Choice>
  </mc:AlternateContent>
  <bookViews>
    <workbookView xWindow="0" yWindow="0" windowWidth="28800" windowHeight="1372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<sst xmlns="http://schemas.openxmlformats.org/spreadsheetml/2006/main" count="406" uniqueCount="393">
  <si>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</si>
  <si>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</si>
  <si>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</si>
  <si>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</si>
  <si>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</si>
  <si>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</si>
  <si>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</si>
  <si>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</si>
  <si>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</si>
  <si>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</si>
  <si>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</si>
  <si>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</si>
  <si>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</si>
  <si>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</si>
  <si>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</si>
  <si>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</si>
  <si>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</si>
  <si>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</si>
  <si>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</si>
  <si>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</si>
  <si>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</si>
  <si>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</si>
  <si>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</si>
  <si>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</si>
  <si>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</si>
  <si>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</si>
  <si>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</si>
  <si>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</si>
  <si>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</si>
  <si>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</si>
  <si>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</si>
  <si>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</si>
  <si>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</si>
  <si>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</si>
  <si>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</si>
  <si>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</si>
  <si>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</si>
  <si>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</si>
  <si>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</si>
  <si>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</si>
  <si>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</si>
  <si>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</si>
  <si>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</si>
  <si>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</si>
  <si>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</si>
  <si>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</si>
  <si>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</si>
  <si>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</si>
  <si>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</si>
  <si>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</si>
  <si>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</si>
  <si>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</si>
  <si>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</si>
  <si>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</si>
  <si>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</si>
  <si>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</si>
  <si>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</si>
  <si>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</si>
  <si>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</si>
  <si>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</si>
  <si>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</si>
  <si>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</si>
  <si>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</si>
  <si>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</si>
  <si>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</si>
  <si>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</si>
  <si>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</si>
  <si>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</si>
  <si>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</si>
  <si>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</si>
  <si>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</si>
  <si>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</si>
  <si>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</si>
  <si>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</si>
  <si>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</si>
  <si>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</si>
  <si>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</si>
  <si>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</si>
  <si>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</si>
  <si>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</si>
  <si>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</si>
  <si>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</si>
  <si>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</si>
  <si>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</si>
  <si>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</si>
  <si>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</si>
  <si>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</si>
  <si>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</si>
  <si>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</si>
  <si>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</si>
  <si>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</si>
  <si>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</si>
  <si>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</si>
  <si>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</si>
  <si>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</si>
  <si>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</si>
  <si>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</si>
  <si>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</si>
  <si>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</si>
  <si>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</si>
  <si>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</si>
  <si>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</si>
  <si>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</si>
  <si>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</si>
  <si>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</si>
  <si>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</si>
  <si>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</si>
  <si>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</si>
  <si>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</si>
  <si>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</si>
  <si>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</si>
  <si>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</si>
  <si>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</si>
  <si>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</si>
  <si>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</si>
  <si>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</si>
  <si>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</si>
  <si>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</si>
  <si>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</si>
  <si>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</si>
  <si>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</si>
  <si>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</si>
  <si>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</si>
  <si>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</si>
  <si>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</si>
  <si>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</si>
  <si>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</si>
  <si>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</si>
  <si>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</si>
  <si>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</si>
  <si>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</si>
  <si>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</si>
  <si>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</si>
  <si>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</si>
  <si>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</si>
  <si>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</si>
  <si>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</si>
  <si>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</si>
  <si>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</si>
  <si>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</si>
  <si>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</si>
  <si>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</si>
  <si>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</si>
  <si>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</si>
  <si>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</si>
  <si>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</si>
  <si>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</si>
  <si>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</si>
  <si>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</si>
  <si>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</si>
  <si>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</si>
  <si>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</si>
  <si>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</si>
  <si>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</si>
  <si>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</si>
  <si>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</si>
  <si>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</si>
  <si>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</si>
  <si>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</si>
  <si>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</si>
  <si>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</si>
  <si>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</si>
  <si>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</si>
  <si>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</si>
  <si>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</si>
  <si>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</si>
  <si>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</si>
  <si>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</si>
  <si>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</si>
  <si>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</si>
  <si>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</si>
  <si>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</si>
  <si>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</si>
  <si>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</si>
  <si>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</si>
  <si>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</si>
  <si>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</si>
  <si>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</si>
  <si>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</si>
  <si>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</si>
  <si>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</si>
  <si>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</si>
  <si>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</si>
  <si>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</si>
  <si>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</si>
  <si>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</si>
  <si>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</si>
  <si>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</si>
  <si>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</si>
  <si>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</si>
  <si>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</si>
  <si>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</si>
  <si>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</si>
  <si>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</si>
  <si>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</si>
  <si>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</si>
  <si>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</si>
  <si>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</si>
  <si>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</si>
  <si>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</si>
  <si>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</si>
  <si>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</si>
  <si>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</si>
  <si>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</si>
  <si>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</si>
  <si>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</si>
  <si>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</si>
  <si>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</si>
  <si>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</si>
  <si>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</si>
  <si>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</si>
  <si>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</si>
  <si>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</si>
  <si>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</si>
  <si>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</si>
  <si>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</si>
  <si>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</si>
  <si>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</si>
  <si>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</si>
  <si>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</si>
  <si>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</si>
  <si>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</si>
  <si>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</si>
  <si>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</si>
  <si>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</si>
  <si>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</si>
  <si>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</si>
  <si>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</si>
  <si>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</si>
  <si>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</si>
  <si>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</si>
  <si>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</si>
  <si>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</si>
  <si>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</si>
  <si>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</si>
  <si>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</si>
  <si>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</si>
  <si>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</si>
  <si>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</si>
  <si>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</si>
  <si>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</si>
  <si>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</si>
  <si>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</si>
  <si>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</si>
  <si>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</si>
  <si>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</si>
  <si>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</si>
  <si>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</si>
  <si>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</si>
  <si>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</si>
  <si>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</si>
  <si>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</si>
  <si>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</si>
  <si>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</si>
  <si>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</si>
  <si>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</si>
  <si>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</si>
  <si>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</si>
  <si>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</si>
  <si>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</si>
  <si>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</si>
  <si>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</si>
  <si>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</si>
  <si>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</si>
  <si>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</si>
  <si>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</si>
  <si>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</si>
  <si>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</si>
  <si>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</si>
  <si>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</si>
  <si>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</si>
  <si>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</si>
  <si>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</si>
  <si>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</si>
  <si>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</si>
  <si>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</si>
  <si>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</si>
  <si>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</si>
  <si>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</si>
  <si>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</si>
  <si>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</si>
  <si>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</si>
  <si>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</si>
  <si>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</si>
  <si>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</si>
  <si>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</si>
  <si>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</si>
  <si>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</si>
  <si>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</si>
  <si>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</si>
  <si>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</si>
  <si>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</si>
  <si>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</si>
  <si>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</si>
  <si>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</si>
  <si>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</si>
  <si>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</si>
  <si>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</si>
  <si>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</si>
  <si>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</si>
  <si>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</si>
  <si>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</si>
  <si>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</si>
  <si>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</si>
  <si>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</si>
  <si>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</si>
  <si>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</si>
  <si>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</si>
  <si>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</si>
  <si>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</si>
  <si>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</si>
  <si>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</si>
  <si>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</si>
  <si>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</si>
  <si>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</si>
  <si>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</si>
  <si>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</si>
  <si>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</si>
  <si>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</si>
  <si>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</si>
  <si>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</si>
  <si>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</si>
  <si>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</si>
  <si>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</si>
  <si>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</si>
  <si>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</si>
  <si>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</si>
  <si>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</si>
  <si>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</si>
  <si>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</si>
  <si>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</si>
  <si>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</si>
  <si>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</si>
  <si>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</si>
  <si>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</si>
  <si>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</si>
  <si>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</si>
  <si>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</si>
  <si>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</si>
  <si>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</si>
  <si>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</si>
  <si>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</si>
  <si>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</si>
  <si>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</si>
  <si>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</si>
  <si>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</si>
  <si>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</si>
  <si>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</si>
  <si>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</si>
  <si>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</si>
  <si>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</si>
  <si>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</si>
  <si>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</si>
  <si>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</si>
  <si>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</si>
  <si>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</si>
  <si>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</si>
  <si>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</si>
  <si>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</si>
  <si>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</si>
  <si>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</si>
  <si>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</si>
  <si>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</si>
  <si>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</si>
  <si>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</si>
  <si>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</si>
  <si>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</si>
  <si>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</si>
  <si>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</si>
  <si>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</si>
  <si>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</si>
  <si>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</si>
  <si>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</si>
  <si>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</si>
  <si>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</si>
  <si>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</si>
  <si>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</si>
  <si>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</si>
  <si>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</si>
  <si>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</si>
  <si>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</si>
  <si>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</si>
  <si>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</si>
  <si>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</si>
  <si>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</si>
  <si>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</si>
  <si>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</si>
  <si>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</si>
  <si>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Yuma School District One</t>
  </si>
  <si>
    <t>1271</t>
  </si>
  <si>
    <t>Thompson Design Architects</t>
  </si>
  <si>
    <t>McCarthy</t>
  </si>
  <si>
    <t>Yuma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</si>
</sst>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H221" sqref="H22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388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1" t="s">
        <v>389</v>
      </c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390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391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392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3" t="s">
        <v>392</v>
      </c>
      <c r="F12" s="354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727966.86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72698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72698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42428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42428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>
        <v>103840</v>
      </c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103840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>
        <v>54498</v>
      </c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>
        <v>5159</v>
      </c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59657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>
        <v>175924</v>
      </c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</v>
      </c>
      <c r="F198" s="325" t="str">
        <f>IFERROR((#REF!+G198/#REF!),"")</f>
        <v/>
      </c>
      <c r="G198" s="253">
        <v>46451</v>
      </c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1</v>
      </c>
      <c r="F200" s="325" t="str">
        <f>IFERROR((#REF!+G200/#REF!),"")</f>
        <v/>
      </c>
      <c r="G200" s="253">
        <v>8847</v>
      </c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231222</v>
      </c>
      <c r="H206" s="180">
        <f>SUM(H195:H205)</f>
        <v>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1</v>
      </c>
      <c r="F208" s="325" t="str">
        <f>IFERROR((#REF!+G208/#REF!),"")</f>
        <v/>
      </c>
      <c r="G208" s="253">
        <v>118034</v>
      </c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118034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627879</v>
      </c>
      <c r="F215" s="170"/>
      <c r="G215" s="72">
        <f>(G23+G28+G36+G44+G51+G58+G74+G86+G101+G116+G130+G138+G144+G149+G152+G160+G168+G177+G183+G188+G171+G193+G206+G214)</f>
        <v>408913</v>
      </c>
      <c r="H215" s="72">
        <f>(H23+H28+H36+H44+H51+H58+H74+H86+H101+H116+H130+H138+H144+H149+H152+H160+H168+H177+H183+H188+H171+H193+H206+H214)</f>
        <v>218966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4.6058058192374303E-2</v>
      </c>
      <c r="C216" s="35" t="s">
        <v>172</v>
      </c>
      <c r="D216" s="14"/>
      <c r="E216" s="77">
        <v>1</v>
      </c>
      <c r="F216" s="333">
        <f>SUM(G216:I216)</f>
        <v>33528.74</v>
      </c>
      <c r="G216" s="304"/>
      <c r="H216" s="305">
        <v>33528.74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1.6808512409479739E-2</v>
      </c>
      <c r="C217" s="36" t="s">
        <v>173</v>
      </c>
      <c r="D217" s="37"/>
      <c r="E217" s="78">
        <v>1</v>
      </c>
      <c r="F217" s="325">
        <f>SUM(G217:I217)</f>
        <v>12236.04</v>
      </c>
      <c r="G217" s="304"/>
      <c r="H217" s="305">
        <v>12236.04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1.1474684438244896E-2</v>
      </c>
      <c r="C218" s="38" t="s">
        <v>174</v>
      </c>
      <c r="D218" s="37"/>
      <c r="E218" s="79">
        <v>1</v>
      </c>
      <c r="F218" s="325">
        <f>SUM(G218:I218)</f>
        <v>8353.19</v>
      </c>
      <c r="G218" s="306"/>
      <c r="H218" s="307">
        <v>8353.19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1.0118001800246785E-2</v>
      </c>
      <c r="C219" s="40" t="s">
        <v>175</v>
      </c>
      <c r="D219" s="37"/>
      <c r="E219" s="79">
        <v>1</v>
      </c>
      <c r="F219" s="325">
        <f>SUM(G219:I219)</f>
        <v>7365.57</v>
      </c>
      <c r="G219" s="306"/>
      <c r="H219" s="307">
        <v>7365.57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5.3030326133252828E-2</v>
      </c>
      <c r="C220" s="41" t="s">
        <v>176</v>
      </c>
      <c r="D220" s="37"/>
      <c r="E220" s="80">
        <v>1</v>
      </c>
      <c r="F220" s="327">
        <f>SUM(G220:I220)</f>
        <v>38604.32</v>
      </c>
      <c r="G220" s="308"/>
      <c r="H220" s="309">
        <v>38604.32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727966.86</v>
      </c>
      <c r="F221" s="171"/>
      <c r="G221" s="43">
        <f>SUM(G215:G220)</f>
        <v>408913</v>
      </c>
      <c r="H221" s="43">
        <f>SUM(H215:H220)</f>
        <v>319053.86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727966.86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kevenson1</cp:lastModifiedBy>
  <cp:lastPrinted>2018-08-24T21:39:40Z</cp:lastPrinted>
  <dcterms:created xsi:type="dcterms:W3CDTF">2006-08-31T18:48:44Z</dcterms:created>
  <dcterms:modified xsi:type="dcterms:W3CDTF">2020-01-16T17:54:16Z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